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7E0FABF2-91DA-4AD6-B559-5BE2D1D87641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2" l="1"/>
  <c r="B83" i="2"/>
  <c r="C81" i="2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16" i="2"/>
  <c r="B16" i="2"/>
  <c r="C10" i="2"/>
  <c r="B10" i="2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K83" i="2" l="1"/>
  <c r="J83" i="2"/>
  <c r="H83" i="2"/>
  <c r="G82" i="3"/>
  <c r="H82" i="3"/>
  <c r="G83" i="2"/>
  <c r="I83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15" i="3"/>
  <c r="D9" i="3"/>
  <c r="D82" i="3" l="1"/>
  <c r="P11" i="2" l="1"/>
  <c r="P12" i="2"/>
  <c r="P13" i="2"/>
  <c r="P14" i="2"/>
  <c r="P15" i="2"/>
  <c r="F81" i="2" l="1"/>
  <c r="F78" i="2"/>
  <c r="F75" i="2"/>
  <c r="F70" i="2"/>
  <c r="F67" i="2"/>
  <c r="F62" i="2"/>
  <c r="F52" i="2" s="1"/>
  <c r="F45" i="2"/>
  <c r="F36" i="2"/>
  <c r="F26" i="2"/>
  <c r="F16" i="2"/>
  <c r="F10" i="2"/>
  <c r="F83" i="2" l="1"/>
  <c r="P27" i="2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<sst xmlns="http://schemas.openxmlformats.org/spreadsheetml/2006/main" count="283" uniqueCount="103">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</sst>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zoomScale="145" zoomScaleNormal="145" workbookViewId="0">
      <selection sqref="A1:C1"/>
    </sheetView>
  </sheetViews>
  <sheetFormatPr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6" t="s">
        <v>0</v>
      </c>
      <c r="B1" s="47"/>
      <c r="C1" s="47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8" t="s">
        <v>1</v>
      </c>
      <c r="B2" s="49"/>
      <c r="C2" s="49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0">
        <v>2025</v>
      </c>
      <c r="B3" s="51"/>
      <c r="C3" s="51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2" t="s">
        <v>2</v>
      </c>
      <c r="B4" s="53"/>
      <c r="C4" s="53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2" t="s">
        <v>3</v>
      </c>
      <c r="B5" s="53"/>
      <c r="C5" s="53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3" t="s">
        <v>4</v>
      </c>
      <c r="B7" s="44" t="s">
        <v>5</v>
      </c>
      <c r="C7" s="44" t="s">
        <v>6</v>
      </c>
    </row>
    <row r="8" spans="1:13" ht="23.25" customHeight="1" x14ac:dyDescent="0.25">
      <c r="A8" s="43"/>
      <c r="B8" s="45"/>
      <c r="C8" s="45"/>
    </row>
    <row r="9" spans="1:13" x14ac:dyDescent="0.25">
      <c r="A9" s="1" t="s">
        <v>7</v>
      </c>
      <c r="B9" s="13"/>
      <c r="C9" s="13"/>
    </row>
    <row r="10" spans="1:13" x14ac:dyDescent="0.25">
      <c r="A10" s="3" t="s">
        <v>8</v>
      </c>
      <c r="B10" s="11">
        <f>SUM(B11:B15)</f>
        <v>404693602</v>
      </c>
      <c r="C10" s="34">
        <f>SUM(C11:C15)</f>
        <v>404693602</v>
      </c>
    </row>
    <row r="11" spans="1:13" x14ac:dyDescent="0.25">
      <c r="A11" s="4" t="s">
        <v>9</v>
      </c>
      <c r="B11" s="14">
        <v>296897333</v>
      </c>
      <c r="C11" s="35">
        <v>300097333</v>
      </c>
    </row>
    <row r="12" spans="1:13" x14ac:dyDescent="0.25">
      <c r="A12" s="4" t="s">
        <v>10</v>
      </c>
      <c r="B12" s="14">
        <v>63195666</v>
      </c>
      <c r="C12" s="35">
        <v>59995666</v>
      </c>
    </row>
    <row r="13" spans="1:13" x14ac:dyDescent="0.25">
      <c r="A13" s="4" t="s">
        <v>11</v>
      </c>
      <c r="B13" s="14">
        <v>0</v>
      </c>
      <c r="C13" s="35">
        <v>0</v>
      </c>
    </row>
    <row r="14" spans="1:13" x14ac:dyDescent="0.25">
      <c r="A14" s="4" t="s">
        <v>12</v>
      </c>
      <c r="B14" s="14">
        <v>4642328</v>
      </c>
      <c r="C14" s="35">
        <v>4642328</v>
      </c>
    </row>
    <row r="15" spans="1:13" x14ac:dyDescent="0.25">
      <c r="A15" s="4" t="s">
        <v>13</v>
      </c>
      <c r="B15" s="14">
        <v>39958275</v>
      </c>
      <c r="C15" s="14">
        <v>39958275</v>
      </c>
    </row>
    <row r="16" spans="1:13" x14ac:dyDescent="0.25">
      <c r="A16" s="3" t="s">
        <v>14</v>
      </c>
      <c r="B16" s="11">
        <f>SUM(B17:B25)</f>
        <v>128649001</v>
      </c>
      <c r="C16" s="34">
        <f>SUM(C17:C25)</f>
        <v>128649001</v>
      </c>
    </row>
    <row r="17" spans="1:3" x14ac:dyDescent="0.25">
      <c r="A17" s="4" t="s">
        <v>15</v>
      </c>
      <c r="B17" s="14">
        <v>42785000</v>
      </c>
      <c r="C17" s="14">
        <v>45085000</v>
      </c>
    </row>
    <row r="18" spans="1:3" x14ac:dyDescent="0.25">
      <c r="A18" s="4" t="s">
        <v>16</v>
      </c>
      <c r="B18" s="14">
        <v>5000000</v>
      </c>
      <c r="C18" s="14">
        <v>4500000</v>
      </c>
    </row>
    <row r="19" spans="1:3" x14ac:dyDescent="0.25">
      <c r="A19" s="4" t="s">
        <v>17</v>
      </c>
      <c r="B19" s="14">
        <v>6933667</v>
      </c>
      <c r="C19" s="14">
        <v>6933667</v>
      </c>
    </row>
    <row r="20" spans="1:3" x14ac:dyDescent="0.25">
      <c r="A20" s="4" t="s">
        <v>18</v>
      </c>
      <c r="B20" s="14">
        <v>1650000</v>
      </c>
      <c r="C20" s="14">
        <v>850000</v>
      </c>
    </row>
    <row r="21" spans="1:3" x14ac:dyDescent="0.25">
      <c r="A21" s="4" t="s">
        <v>19</v>
      </c>
      <c r="B21" s="14">
        <v>37700000</v>
      </c>
      <c r="C21" s="14">
        <v>34700000</v>
      </c>
    </row>
    <row r="22" spans="1:3" x14ac:dyDescent="0.25">
      <c r="A22" s="4" t="s">
        <v>20</v>
      </c>
      <c r="B22" s="14">
        <v>8100000</v>
      </c>
      <c r="C22" s="14">
        <v>8100000</v>
      </c>
    </row>
    <row r="23" spans="1:3" ht="30" x14ac:dyDescent="0.25">
      <c r="A23" s="23" t="s">
        <v>21</v>
      </c>
      <c r="B23" s="14">
        <v>8182667</v>
      </c>
      <c r="C23" s="14">
        <v>12182667</v>
      </c>
    </row>
    <row r="24" spans="1:3" x14ac:dyDescent="0.25">
      <c r="A24" s="4" t="s">
        <v>22</v>
      </c>
      <c r="B24" s="14">
        <v>12097667</v>
      </c>
      <c r="C24" s="14">
        <v>10097667</v>
      </c>
    </row>
    <row r="25" spans="1:3" x14ac:dyDescent="0.25">
      <c r="A25" s="4" t="s">
        <v>23</v>
      </c>
      <c r="B25" s="14">
        <v>6200000</v>
      </c>
      <c r="C25" s="14">
        <v>6200000</v>
      </c>
    </row>
    <row r="26" spans="1:3" x14ac:dyDescent="0.25">
      <c r="A26" s="3" t="s">
        <v>24</v>
      </c>
      <c r="B26" s="11">
        <f>SUM(B27:B35)</f>
        <v>21561725</v>
      </c>
      <c r="C26" s="34">
        <f>SUM(C27:C35)</f>
        <v>21561725</v>
      </c>
    </row>
    <row r="27" spans="1:3" x14ac:dyDescent="0.25">
      <c r="A27" s="4" t="s">
        <v>25</v>
      </c>
      <c r="B27" s="14">
        <v>1600000</v>
      </c>
      <c r="C27" s="14">
        <v>1600000</v>
      </c>
    </row>
    <row r="28" spans="1:3" x14ac:dyDescent="0.25">
      <c r="A28" s="4" t="s">
        <v>26</v>
      </c>
      <c r="B28" s="14">
        <v>1200000</v>
      </c>
      <c r="C28" s="14">
        <v>1200000</v>
      </c>
    </row>
    <row r="29" spans="1:3" x14ac:dyDescent="0.25">
      <c r="A29" s="4" t="s">
        <v>27</v>
      </c>
      <c r="B29" s="14">
        <v>1600000</v>
      </c>
      <c r="C29" s="14">
        <v>1600000</v>
      </c>
    </row>
    <row r="30" spans="1:3" x14ac:dyDescent="0.25">
      <c r="A30" s="4" t="s">
        <v>28</v>
      </c>
      <c r="B30" s="14">
        <v>50000</v>
      </c>
      <c r="C30" s="14">
        <v>50000</v>
      </c>
    </row>
    <row r="31" spans="1:3" x14ac:dyDescent="0.25">
      <c r="A31" s="4" t="s">
        <v>29</v>
      </c>
      <c r="B31" s="14">
        <v>700000</v>
      </c>
      <c r="C31" s="14">
        <v>700000</v>
      </c>
    </row>
    <row r="32" spans="1:3" x14ac:dyDescent="0.25">
      <c r="A32" s="4" t="s">
        <v>30</v>
      </c>
      <c r="B32" s="14">
        <v>80000</v>
      </c>
      <c r="C32" s="14">
        <v>80000</v>
      </c>
    </row>
    <row r="33" spans="1:3" x14ac:dyDescent="0.25">
      <c r="A33" s="4" t="s">
        <v>31</v>
      </c>
      <c r="B33" s="14">
        <v>10720000</v>
      </c>
      <c r="C33" s="14">
        <v>10720000</v>
      </c>
    </row>
    <row r="34" spans="1:3" x14ac:dyDescent="0.25">
      <c r="A34" s="23" t="s">
        <v>32</v>
      </c>
      <c r="B34" s="14">
        <v>0</v>
      </c>
      <c r="C34" s="14">
        <v>0</v>
      </c>
    </row>
    <row r="35" spans="1:3" x14ac:dyDescent="0.25">
      <c r="A35" s="4" t="s">
        <v>33</v>
      </c>
      <c r="B35" s="14">
        <v>5611725</v>
      </c>
      <c r="C35" s="14">
        <v>5611725</v>
      </c>
    </row>
    <row r="36" spans="1:3" x14ac:dyDescent="0.25">
      <c r="A36" s="3" t="s">
        <v>34</v>
      </c>
      <c r="B36" s="11">
        <f>SUM(B37:B44)</f>
        <v>2300000</v>
      </c>
      <c r="C36" s="34">
        <f>SUM(C37:C44)</f>
        <v>2300000</v>
      </c>
    </row>
    <row r="37" spans="1:3" x14ac:dyDescent="0.25">
      <c r="A37" s="4" t="s">
        <v>35</v>
      </c>
      <c r="B37" s="14">
        <v>2300000</v>
      </c>
      <c r="C37" s="14">
        <v>2300000</v>
      </c>
    </row>
    <row r="38" spans="1:3" x14ac:dyDescent="0.25">
      <c r="A38" s="4" t="s">
        <v>36</v>
      </c>
      <c r="B38" s="14">
        <v>0</v>
      </c>
      <c r="C38" s="14">
        <v>0</v>
      </c>
    </row>
    <row r="39" spans="1:3" x14ac:dyDescent="0.25">
      <c r="A39" s="4" t="s">
        <v>37</v>
      </c>
      <c r="B39" s="14">
        <v>0</v>
      </c>
      <c r="C39" s="35">
        <v>0</v>
      </c>
    </row>
    <row r="40" spans="1:3" x14ac:dyDescent="0.25">
      <c r="A40" s="23" t="s">
        <v>38</v>
      </c>
      <c r="B40" s="14">
        <v>0</v>
      </c>
      <c r="C40" s="35">
        <v>0</v>
      </c>
    </row>
    <row r="41" spans="1:3" x14ac:dyDescent="0.25">
      <c r="A41" s="23" t="s">
        <v>39</v>
      </c>
      <c r="B41" s="14">
        <v>0</v>
      </c>
      <c r="C41" s="35">
        <v>0</v>
      </c>
    </row>
    <row r="42" spans="1:3" x14ac:dyDescent="0.25">
      <c r="A42" s="4" t="s">
        <v>40</v>
      </c>
      <c r="B42" s="14">
        <v>0</v>
      </c>
      <c r="C42" s="35">
        <v>0</v>
      </c>
    </row>
    <row r="43" spans="1:3" x14ac:dyDescent="0.25">
      <c r="A43" s="4" t="s">
        <v>41</v>
      </c>
      <c r="B43" s="14">
        <v>0</v>
      </c>
      <c r="C43" s="35">
        <v>0</v>
      </c>
    </row>
    <row r="44" spans="1:3" x14ac:dyDescent="0.25">
      <c r="A44" s="4" t="s">
        <v>42</v>
      </c>
      <c r="B44" s="14">
        <v>0</v>
      </c>
      <c r="C44" s="35">
        <v>0</v>
      </c>
    </row>
    <row r="45" spans="1:3" x14ac:dyDescent="0.25">
      <c r="A45" s="3" t="s">
        <v>43</v>
      </c>
      <c r="B45" s="11">
        <f>SUM(B46:B51)</f>
        <v>0</v>
      </c>
      <c r="C45" s="34">
        <f>SUM(C46:C51)</f>
        <v>0</v>
      </c>
    </row>
    <row r="46" spans="1:3" x14ac:dyDescent="0.25">
      <c r="A46" s="4" t="s">
        <v>44</v>
      </c>
      <c r="B46" s="14">
        <v>0</v>
      </c>
      <c r="C46" s="35">
        <v>0</v>
      </c>
    </row>
    <row r="47" spans="1:3" x14ac:dyDescent="0.25">
      <c r="A47" s="4" t="s">
        <v>45</v>
      </c>
      <c r="B47" s="14">
        <v>0</v>
      </c>
      <c r="C47" s="35">
        <v>0</v>
      </c>
    </row>
    <row r="48" spans="1:3" x14ac:dyDescent="0.25">
      <c r="A48" s="4" t="s">
        <v>46</v>
      </c>
      <c r="B48" s="14">
        <v>0</v>
      </c>
      <c r="C48" s="35">
        <v>0</v>
      </c>
    </row>
    <row r="49" spans="1:3" x14ac:dyDescent="0.25">
      <c r="A49" s="23" t="s">
        <v>47</v>
      </c>
      <c r="B49" s="14">
        <v>0</v>
      </c>
      <c r="C49" s="35">
        <v>0</v>
      </c>
    </row>
    <row r="50" spans="1:3" x14ac:dyDescent="0.25">
      <c r="A50" s="4" t="s">
        <v>48</v>
      </c>
      <c r="B50" s="14">
        <v>0</v>
      </c>
      <c r="C50" s="35">
        <v>0</v>
      </c>
    </row>
    <row r="51" spans="1:3" x14ac:dyDescent="0.25">
      <c r="A51" s="4" t="s">
        <v>49</v>
      </c>
      <c r="B51" s="14">
        <v>0</v>
      </c>
      <c r="C51" s="35">
        <v>0</v>
      </c>
    </row>
    <row r="52" spans="1:3" x14ac:dyDescent="0.25">
      <c r="A52" s="3" t="s">
        <v>50</v>
      </c>
      <c r="B52" s="11">
        <f>SUM(B53:B61)</f>
        <v>8800000</v>
      </c>
      <c r="C52" s="34">
        <f>SUM(C53:C61)</f>
        <v>8800000</v>
      </c>
    </row>
    <row r="53" spans="1:3" x14ac:dyDescent="0.25">
      <c r="A53" s="4" t="s">
        <v>51</v>
      </c>
      <c r="B53" s="14">
        <v>5200000</v>
      </c>
      <c r="C53" s="14">
        <v>5200000</v>
      </c>
    </row>
    <row r="54" spans="1:3" x14ac:dyDescent="0.25">
      <c r="A54" s="4" t="s">
        <v>52</v>
      </c>
      <c r="B54" s="14">
        <v>500000</v>
      </c>
      <c r="C54" s="14">
        <v>500000</v>
      </c>
    </row>
    <row r="55" spans="1:3" x14ac:dyDescent="0.25">
      <c r="A55" s="4" t="s">
        <v>53</v>
      </c>
      <c r="B55" s="14">
        <v>100000</v>
      </c>
      <c r="C55" s="14">
        <v>100000</v>
      </c>
    </row>
    <row r="56" spans="1:3" x14ac:dyDescent="0.25">
      <c r="A56" s="4" t="s">
        <v>54</v>
      </c>
      <c r="B56" s="14">
        <v>2000000</v>
      </c>
      <c r="C56" s="14">
        <v>2000000</v>
      </c>
    </row>
    <row r="57" spans="1:3" x14ac:dyDescent="0.25">
      <c r="A57" s="4" t="s">
        <v>55</v>
      </c>
      <c r="B57" s="14">
        <v>800000</v>
      </c>
      <c r="C57" s="14">
        <v>800000</v>
      </c>
    </row>
    <row r="58" spans="1:3" x14ac:dyDescent="0.25">
      <c r="A58" s="4" t="s">
        <v>56</v>
      </c>
      <c r="B58" s="14">
        <v>200000</v>
      </c>
      <c r="C58" s="14">
        <v>200000</v>
      </c>
    </row>
    <row r="59" spans="1:3" x14ac:dyDescent="0.25">
      <c r="A59" s="4" t="s">
        <v>57</v>
      </c>
      <c r="B59" s="14">
        <v>0</v>
      </c>
      <c r="C59" s="14">
        <v>0</v>
      </c>
    </row>
    <row r="60" spans="1:3" x14ac:dyDescent="0.25">
      <c r="A60" s="4" t="s">
        <v>58</v>
      </c>
      <c r="B60" s="14">
        <v>0</v>
      </c>
      <c r="C60" s="14">
        <v>0</v>
      </c>
    </row>
    <row r="61" spans="1:3" x14ac:dyDescent="0.25">
      <c r="A61" s="4" t="s">
        <v>59</v>
      </c>
      <c r="B61" s="14">
        <v>0</v>
      </c>
      <c r="C61" s="14">
        <v>0</v>
      </c>
    </row>
    <row r="62" spans="1:3" x14ac:dyDescent="0.25">
      <c r="A62" s="3" t="s">
        <v>60</v>
      </c>
      <c r="B62" s="11">
        <f>SUM(B63:B66)</f>
        <v>0</v>
      </c>
      <c r="C62" s="34">
        <f>SUM(C63:C66)</f>
        <v>0</v>
      </c>
    </row>
    <row r="63" spans="1:3" x14ac:dyDescent="0.25">
      <c r="A63" s="4" t="s">
        <v>61</v>
      </c>
      <c r="B63" s="14">
        <v>0</v>
      </c>
      <c r="C63" s="14">
        <v>0</v>
      </c>
    </row>
    <row r="64" spans="1:3" x14ac:dyDescent="0.25">
      <c r="A64" s="4" t="s">
        <v>62</v>
      </c>
      <c r="B64" s="14">
        <v>0</v>
      </c>
      <c r="C64" s="35">
        <v>0</v>
      </c>
    </row>
    <row r="65" spans="1:3" x14ac:dyDescent="0.25">
      <c r="A65" s="4" t="s">
        <v>63</v>
      </c>
      <c r="B65" s="14">
        <v>0</v>
      </c>
      <c r="C65" s="35">
        <v>0</v>
      </c>
    </row>
    <row r="66" spans="1:3" ht="27" customHeight="1" x14ac:dyDescent="0.25">
      <c r="A66" s="23" t="s">
        <v>64</v>
      </c>
      <c r="B66" s="14">
        <v>0</v>
      </c>
      <c r="C66" s="35">
        <v>0</v>
      </c>
    </row>
    <row r="67" spans="1:3" x14ac:dyDescent="0.25">
      <c r="A67" s="3" t="s">
        <v>65</v>
      </c>
      <c r="B67" s="11">
        <f>SUM(B68:B69)</f>
        <v>0</v>
      </c>
      <c r="C67" s="34">
        <f>SUM(C68:C69)</f>
        <v>0</v>
      </c>
    </row>
    <row r="68" spans="1:3" x14ac:dyDescent="0.25">
      <c r="A68" s="4" t="s">
        <v>66</v>
      </c>
      <c r="B68" s="14">
        <v>0</v>
      </c>
      <c r="C68" s="35">
        <v>0</v>
      </c>
    </row>
    <row r="69" spans="1:3" x14ac:dyDescent="0.25">
      <c r="A69" s="4" t="s">
        <v>67</v>
      </c>
      <c r="B69" s="14">
        <v>0</v>
      </c>
      <c r="C69" s="35">
        <v>0</v>
      </c>
    </row>
    <row r="70" spans="1:3" x14ac:dyDescent="0.25">
      <c r="A70" s="3" t="s">
        <v>68</v>
      </c>
      <c r="B70" s="11">
        <f>SUM(B71:B73)</f>
        <v>0</v>
      </c>
      <c r="C70" s="34">
        <f>SUM(C71:C73)</f>
        <v>0</v>
      </c>
    </row>
    <row r="71" spans="1:3" x14ac:dyDescent="0.25">
      <c r="A71" s="4" t="s">
        <v>69</v>
      </c>
      <c r="B71" s="14">
        <v>0</v>
      </c>
      <c r="C71" s="35">
        <v>0</v>
      </c>
    </row>
    <row r="72" spans="1:3" x14ac:dyDescent="0.25">
      <c r="A72" s="4" t="s">
        <v>70</v>
      </c>
      <c r="B72" s="14">
        <v>0</v>
      </c>
      <c r="C72" s="35">
        <v>0</v>
      </c>
    </row>
    <row r="73" spans="1:3" x14ac:dyDescent="0.25">
      <c r="A73" s="4" t="s">
        <v>71</v>
      </c>
      <c r="B73" s="14">
        <v>0</v>
      </c>
      <c r="C73" s="35">
        <v>0</v>
      </c>
    </row>
    <row r="74" spans="1:3" x14ac:dyDescent="0.25">
      <c r="A74" s="1" t="s">
        <v>72</v>
      </c>
      <c r="B74" s="13"/>
      <c r="C74" s="36"/>
    </row>
    <row r="75" spans="1:3" x14ac:dyDescent="0.25">
      <c r="A75" s="3" t="s">
        <v>73</v>
      </c>
      <c r="B75" s="11">
        <f>SUM(B76:B77)</f>
        <v>0</v>
      </c>
      <c r="C75" s="34">
        <f>SUM(C76:C77)</f>
        <v>0</v>
      </c>
    </row>
    <row r="76" spans="1:3" x14ac:dyDescent="0.25">
      <c r="A76" s="4" t="s">
        <v>74</v>
      </c>
      <c r="B76" s="14">
        <v>0</v>
      </c>
      <c r="C76" s="35">
        <v>0</v>
      </c>
    </row>
    <row r="77" spans="1:3" x14ac:dyDescent="0.25">
      <c r="A77" s="4" t="s">
        <v>75</v>
      </c>
      <c r="B77" s="14">
        <v>0</v>
      </c>
      <c r="C77" s="35">
        <v>0</v>
      </c>
    </row>
    <row r="78" spans="1:3" x14ac:dyDescent="0.25">
      <c r="A78" s="3" t="s">
        <v>76</v>
      </c>
      <c r="B78" s="11">
        <f>SUM(B79:B80)</f>
        <v>0</v>
      </c>
      <c r="C78" s="34">
        <f>SUM(C79:C80)</f>
        <v>0</v>
      </c>
    </row>
    <row r="79" spans="1:3" x14ac:dyDescent="0.25">
      <c r="A79" s="4" t="s">
        <v>77</v>
      </c>
      <c r="B79" s="14">
        <v>0</v>
      </c>
      <c r="C79" s="35">
        <v>0</v>
      </c>
    </row>
    <row r="80" spans="1:3" x14ac:dyDescent="0.25">
      <c r="A80" s="4" t="s">
        <v>78</v>
      </c>
      <c r="B80" s="14">
        <v>0</v>
      </c>
      <c r="C80" s="35">
        <v>0</v>
      </c>
    </row>
    <row r="81" spans="1:3" x14ac:dyDescent="0.25">
      <c r="A81" s="3" t="s">
        <v>79</v>
      </c>
      <c r="B81" s="11">
        <f>SUM(B82:B82)</f>
        <v>0</v>
      </c>
      <c r="C81" s="34">
        <f>SUM(C82:C82)</f>
        <v>0</v>
      </c>
    </row>
    <row r="82" spans="1:3" x14ac:dyDescent="0.25">
      <c r="A82" s="4" t="s">
        <v>80</v>
      </c>
      <c r="B82" s="14">
        <v>0</v>
      </c>
      <c r="C82" s="35">
        <v>0</v>
      </c>
    </row>
    <row r="83" spans="1:3" x14ac:dyDescent="0.25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 x14ac:dyDescent="0.25">
      <c r="B84" s="14"/>
    </row>
    <row r="85" spans="1:3" ht="15.75" thickBot="1" x14ac:dyDescent="0.3">
      <c r="B85" s="12"/>
    </row>
    <row r="86" spans="1:3" ht="26.25" customHeight="1" thickBot="1" x14ac:dyDescent="0.3">
      <c r="A86" s="22" t="s">
        <v>82</v>
      </c>
      <c r="B86" s="27"/>
    </row>
    <row r="87" spans="1:3" ht="33.75" customHeight="1" thickBot="1" x14ac:dyDescent="0.3">
      <c r="A87" s="9" t="s">
        <v>83</v>
      </c>
    </row>
    <row r="88" spans="1:3" ht="60.75" thickBot="1" x14ac:dyDescent="0.3">
      <c r="A88" s="10" t="s">
        <v>84</v>
      </c>
    </row>
    <row r="93" spans="1:3" x14ac:dyDescent="0.25">
      <c r="A93" s="15" t="s">
        <v>85</v>
      </c>
    </row>
    <row r="94" spans="1:3" x14ac:dyDescent="0.25">
      <c r="A94" s="15" t="s">
        <v>86</v>
      </c>
    </row>
    <row r="95" spans="1:3" x14ac:dyDescent="0.25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9" sqref="C9"/>
    </sheetView>
  </sheetViews>
  <sheetFormatPr defaultColWidth="11.42578125" defaultRowHeight="15" x14ac:dyDescent="0.2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1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.75" x14ac:dyDescent="0.25">
      <c r="A3" s="50">
        <v>2025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5.75" customHeight="1" x14ac:dyDescent="0.25">
      <c r="A4" s="52" t="s">
        <v>88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5.75" customHeight="1" x14ac:dyDescent="0.25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7" spans="1:16" s="16" customFormat="1" ht="25.5" customHeight="1" x14ac:dyDescent="0.25">
      <c r="A7" s="43" t="s">
        <v>4</v>
      </c>
      <c r="B7" s="44" t="s">
        <v>5</v>
      </c>
      <c r="C7" s="44" t="s">
        <v>6</v>
      </c>
      <c r="D7" s="54" t="s">
        <v>89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6"/>
    </row>
    <row r="8" spans="1:16" s="16" customFormat="1" x14ac:dyDescent="0.25">
      <c r="A8" s="43"/>
      <c r="B8" s="45"/>
      <c r="C8" s="45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 x14ac:dyDescent="0.25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8</v>
      </c>
      <c r="B10" s="11">
        <f>SUM(B11:B15)</f>
        <v>404693602</v>
      </c>
      <c r="C10" s="34">
        <f>SUM(C11:C15)</f>
        <v>404693602</v>
      </c>
      <c r="D10" s="34">
        <f>SUM(D11:D15)</f>
        <v>24933842.359999999</v>
      </c>
      <c r="E10" s="34">
        <f>SUM(E11:E15)</f>
        <v>24683624.629999999</v>
      </c>
      <c r="F10" s="34">
        <f t="shared" ref="F10:G10" si="0">SUM(F11:F15)</f>
        <v>0</v>
      </c>
      <c r="G10" s="34">
        <f t="shared" si="0"/>
        <v>0</v>
      </c>
      <c r="H10" s="34">
        <f t="shared" ref="H10:I10" si="1">SUM(H11:H15)</f>
        <v>0</v>
      </c>
      <c r="I10" s="34">
        <f t="shared" si="1"/>
        <v>0</v>
      </c>
      <c r="J10" s="34">
        <f>SUM(J11:J15)</f>
        <v>0</v>
      </c>
      <c r="K10" s="34">
        <f t="shared" ref="K10" si="2">SUM(K11:K15)</f>
        <v>0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3">SUM(D10:O10)</f>
        <v>49617466.989999995</v>
      </c>
    </row>
    <row r="11" spans="1:16" x14ac:dyDescent="0.25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7">
        <f t="shared" si="3"/>
        <v>40584183.43</v>
      </c>
    </row>
    <row r="12" spans="1:16" x14ac:dyDescent="0.25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3"/>
        <v>2882000</v>
      </c>
    </row>
    <row r="13" spans="1:16" x14ac:dyDescent="0.25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3"/>
        <v>0</v>
      </c>
    </row>
    <row r="14" spans="1:16" x14ac:dyDescent="0.25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3"/>
        <v>0</v>
      </c>
    </row>
    <row r="15" spans="1:16" x14ac:dyDescent="0.25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27">
        <f t="shared" si="3"/>
        <v>6151283.5600000005</v>
      </c>
    </row>
    <row r="16" spans="1:16" x14ac:dyDescent="0.25">
      <c r="A16" s="3" t="s">
        <v>14</v>
      </c>
      <c r="B16" s="11">
        <f>SUM(B17:B25)</f>
        <v>128649001</v>
      </c>
      <c r="C16" s="34">
        <f>SUM(C17:C25)</f>
        <v>128649001</v>
      </c>
      <c r="D16" s="34">
        <f>SUM(D17:D25)</f>
        <v>4586979.78</v>
      </c>
      <c r="E16" s="34">
        <f>SUM(E17:E25)</f>
        <v>6805966.7699999996</v>
      </c>
      <c r="F16" s="34">
        <f t="shared" ref="F16:G16" si="4">SUM(F17:F25)</f>
        <v>0</v>
      </c>
      <c r="G16" s="34">
        <f t="shared" si="4"/>
        <v>0</v>
      </c>
      <c r="H16" s="34">
        <f t="shared" ref="H16:K16" si="5">SUM(H17:H25)</f>
        <v>0</v>
      </c>
      <c r="I16" s="34">
        <f t="shared" si="5"/>
        <v>0</v>
      </c>
      <c r="J16" s="34">
        <f t="shared" si="5"/>
        <v>0</v>
      </c>
      <c r="K16" s="34">
        <f t="shared" si="5"/>
        <v>0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3"/>
        <v>11392946.550000001</v>
      </c>
    </row>
    <row r="17" spans="1:16" x14ac:dyDescent="0.25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7">
        <f t="shared" si="3"/>
        <v>8065095.4699999997</v>
      </c>
    </row>
    <row r="18" spans="1:16" x14ac:dyDescent="0.25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3"/>
        <v>0</v>
      </c>
    </row>
    <row r="19" spans="1:16" x14ac:dyDescent="0.25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7">
        <f t="shared" si="3"/>
        <v>0</v>
      </c>
    </row>
    <row r="20" spans="1:16" x14ac:dyDescent="0.25">
      <c r="A20" s="4" t="s">
        <v>18</v>
      </c>
      <c r="B20" s="14">
        <v>1650000</v>
      </c>
      <c r="C20" s="14">
        <v>850000</v>
      </c>
      <c r="D20" s="38">
        <v>0</v>
      </c>
      <c r="E20" s="27">
        <v>84148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3"/>
        <v>84148</v>
      </c>
    </row>
    <row r="21" spans="1:16" x14ac:dyDescent="0.25">
      <c r="A21" s="4" t="s">
        <v>19</v>
      </c>
      <c r="B21" s="14">
        <v>37700000</v>
      </c>
      <c r="C21" s="14">
        <v>34700000</v>
      </c>
      <c r="D21" s="42">
        <v>218211.26</v>
      </c>
      <c r="E21" s="39">
        <v>218211.26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7">
        <f t="shared" si="3"/>
        <v>436422.52</v>
      </c>
    </row>
    <row r="22" spans="1:16" x14ac:dyDescent="0.25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7">
        <f t="shared" si="3"/>
        <v>535231</v>
      </c>
    </row>
    <row r="23" spans="1:16" x14ac:dyDescent="0.25">
      <c r="A23" s="4" t="s">
        <v>21</v>
      </c>
      <c r="B23" s="14">
        <v>8182667</v>
      </c>
      <c r="C23" s="14">
        <v>12182667</v>
      </c>
      <c r="D23" s="38">
        <v>0</v>
      </c>
      <c r="E23" s="35">
        <v>1838049.56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7">
        <f t="shared" si="3"/>
        <v>1838049.56</v>
      </c>
    </row>
    <row r="24" spans="1:16" x14ac:dyDescent="0.25">
      <c r="A24" s="4" t="s">
        <v>22</v>
      </c>
      <c r="B24" s="14">
        <v>12097667</v>
      </c>
      <c r="C24" s="14">
        <v>10097667</v>
      </c>
      <c r="D24" s="41">
        <v>198000</v>
      </c>
      <c r="E24" s="39">
        <v>230100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7">
        <f t="shared" si="3"/>
        <v>428100</v>
      </c>
    </row>
    <row r="25" spans="1:16" x14ac:dyDescent="0.25">
      <c r="A25" s="4" t="s">
        <v>23</v>
      </c>
      <c r="B25" s="14">
        <v>6200000</v>
      </c>
      <c r="C25" s="14">
        <v>6200000</v>
      </c>
      <c r="D25" s="38">
        <v>0</v>
      </c>
      <c r="E25" s="39">
        <v>5900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27">
        <f t="shared" si="3"/>
        <v>5900</v>
      </c>
    </row>
    <row r="26" spans="1:16" x14ac:dyDescent="0.25">
      <c r="A26" s="3" t="s">
        <v>24</v>
      </c>
      <c r="B26" s="11">
        <f>SUM(B27:B35)</f>
        <v>21561725</v>
      </c>
      <c r="C26" s="34">
        <f>SUM(C27:C35)</f>
        <v>21561725</v>
      </c>
      <c r="D26" s="34">
        <f t="shared" ref="D26" si="6">SUM(D27:D35)</f>
        <v>0</v>
      </c>
      <c r="E26" s="34">
        <f>SUM(E27:E35)</f>
        <v>624130.75</v>
      </c>
      <c r="F26" s="34">
        <f t="shared" ref="F26" si="7">SUM(F27:F35)</f>
        <v>0</v>
      </c>
      <c r="G26" s="34">
        <f t="shared" ref="G26" si="8">SUM(G27:G35)</f>
        <v>0</v>
      </c>
      <c r="H26" s="34">
        <f>SUM(H27:H35)</f>
        <v>0</v>
      </c>
      <c r="I26" s="34">
        <f>SUM(I27:I35)</f>
        <v>0</v>
      </c>
      <c r="J26" s="34">
        <f>SUM(J27:J35)</f>
        <v>0</v>
      </c>
      <c r="K26" s="34">
        <f t="shared" ref="K26" si="9">SUM(K27:K35)</f>
        <v>0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3"/>
        <v>624130.75</v>
      </c>
    </row>
    <row r="27" spans="1:16" x14ac:dyDescent="0.25">
      <c r="A27" s="4" t="s">
        <v>25</v>
      </c>
      <c r="B27" s="14">
        <v>1600000</v>
      </c>
      <c r="C27" s="14">
        <v>1600000</v>
      </c>
      <c r="D27" s="35">
        <v>0</v>
      </c>
      <c r="E27" s="35">
        <v>123535.75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7">
        <f t="shared" si="3"/>
        <v>123535.75</v>
      </c>
    </row>
    <row r="28" spans="1:16" x14ac:dyDescent="0.25">
      <c r="A28" s="4" t="s">
        <v>26</v>
      </c>
      <c r="B28" s="14">
        <v>1200000</v>
      </c>
      <c r="C28" s="14">
        <v>1200000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3"/>
        <v>0</v>
      </c>
    </row>
    <row r="29" spans="1:16" x14ac:dyDescent="0.25">
      <c r="A29" s="4" t="s">
        <v>27</v>
      </c>
      <c r="B29" s="14">
        <v>1600000</v>
      </c>
      <c r="C29" s="14">
        <v>1600000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3"/>
        <v>0</v>
      </c>
    </row>
    <row r="30" spans="1:16" x14ac:dyDescent="0.25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3"/>
        <v>0</v>
      </c>
    </row>
    <row r="31" spans="1:16" x14ac:dyDescent="0.25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3"/>
        <v>0</v>
      </c>
    </row>
    <row r="32" spans="1:16" x14ac:dyDescent="0.25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3"/>
        <v>0</v>
      </c>
    </row>
    <row r="33" spans="1:16" x14ac:dyDescent="0.25">
      <c r="A33" s="4" t="s">
        <v>31</v>
      </c>
      <c r="B33" s="14">
        <v>10720000</v>
      </c>
      <c r="C33" s="14">
        <v>10720000</v>
      </c>
      <c r="D33" s="35">
        <v>0</v>
      </c>
      <c r="E33" s="39">
        <v>436108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3"/>
        <v>436108</v>
      </c>
    </row>
    <row r="34" spans="1:16" x14ac:dyDescent="0.25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3"/>
        <v>0</v>
      </c>
    </row>
    <row r="35" spans="1:16" x14ac:dyDescent="0.25">
      <c r="A35" s="4" t="s">
        <v>33</v>
      </c>
      <c r="B35" s="14">
        <v>5611725</v>
      </c>
      <c r="C35" s="14">
        <v>5611725</v>
      </c>
      <c r="D35" s="35">
        <v>0</v>
      </c>
      <c r="E35" s="39">
        <v>64487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3"/>
        <v>64487</v>
      </c>
    </row>
    <row r="36" spans="1:16" x14ac:dyDescent="0.25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 t="shared" ref="F36" si="10">SUM(F37:F44)</f>
        <v>0</v>
      </c>
      <c r="G36" s="34">
        <f t="shared" ref="G36" si="11">SUM(G37:G44)</f>
        <v>0</v>
      </c>
      <c r="H36" s="34">
        <f>SUM(H37:H44)</f>
        <v>0</v>
      </c>
      <c r="I36" s="34">
        <f>SUM(I37:I44)</f>
        <v>0</v>
      </c>
      <c r="J36" s="34">
        <f>SUM(J37:J44)</f>
        <v>0</v>
      </c>
      <c r="K36" s="34">
        <f t="shared" ref="K36" si="12">SUM(K37:K44)</f>
        <v>0</v>
      </c>
      <c r="L36" s="34">
        <f t="shared" ref="L36" si="13">SUM(L37:L44)</f>
        <v>0</v>
      </c>
      <c r="M36" s="34">
        <f>SUM(M37:M44)</f>
        <v>0</v>
      </c>
      <c r="N36" s="34">
        <f t="shared" ref="N36" si="14">SUM(N37:N44)</f>
        <v>0</v>
      </c>
      <c r="O36" s="34">
        <f>SUM(O37:O44)</f>
        <v>0</v>
      </c>
      <c r="P36" s="34">
        <f t="shared" si="3"/>
        <v>53349</v>
      </c>
    </row>
    <row r="37" spans="1:16" x14ac:dyDescent="0.25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3"/>
        <v>53349</v>
      </c>
    </row>
    <row r="38" spans="1:16" x14ac:dyDescent="0.25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3"/>
        <v>0</v>
      </c>
    </row>
    <row r="39" spans="1:16" x14ac:dyDescent="0.25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3"/>
        <v>0</v>
      </c>
    </row>
    <row r="40" spans="1:16" x14ac:dyDescent="0.25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3"/>
        <v>0</v>
      </c>
    </row>
    <row r="41" spans="1:16" x14ac:dyDescent="0.25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3"/>
        <v>0</v>
      </c>
    </row>
    <row r="42" spans="1:16" x14ac:dyDescent="0.25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5">SUM(D42:O42)</f>
        <v>0</v>
      </c>
    </row>
    <row r="43" spans="1:16" x14ac:dyDescent="0.25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5"/>
        <v>0</v>
      </c>
    </row>
    <row r="44" spans="1:16" x14ac:dyDescent="0.25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5"/>
        <v>0</v>
      </c>
    </row>
    <row r="45" spans="1:16" x14ac:dyDescent="0.25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" si="16">SUM(E46:E51)</f>
        <v>0</v>
      </c>
      <c r="F45" s="34">
        <f t="shared" ref="F45" si="17">SUM(F46:F51)</f>
        <v>0</v>
      </c>
      <c r="G45" s="34">
        <f t="shared" ref="G45" si="18">SUM(G46:G51)</f>
        <v>0</v>
      </c>
      <c r="H45" s="28">
        <v>0</v>
      </c>
      <c r="I45" s="34">
        <f t="shared" ref="I45" si="19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20">SUM(N46:N51)</f>
        <v>0</v>
      </c>
      <c r="O45" s="28">
        <v>0</v>
      </c>
      <c r="P45" s="34">
        <f t="shared" si="15"/>
        <v>0</v>
      </c>
    </row>
    <row r="46" spans="1:16" x14ac:dyDescent="0.25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5"/>
        <v>0</v>
      </c>
    </row>
    <row r="47" spans="1:16" x14ac:dyDescent="0.25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5"/>
        <v>0</v>
      </c>
    </row>
    <row r="48" spans="1:16" x14ac:dyDescent="0.25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5"/>
        <v>0</v>
      </c>
    </row>
    <row r="49" spans="1:16" x14ac:dyDescent="0.25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5"/>
        <v>0</v>
      </c>
    </row>
    <row r="50" spans="1:16" x14ac:dyDescent="0.25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5"/>
        <v>0</v>
      </c>
    </row>
    <row r="51" spans="1:16" x14ac:dyDescent="0.25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5"/>
        <v>0</v>
      </c>
    </row>
    <row r="52" spans="1:16" x14ac:dyDescent="0.25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208584.97</v>
      </c>
      <c r="F52" s="34">
        <f>SUM(F53:F61)</f>
        <v>0</v>
      </c>
      <c r="G52" s="34">
        <f t="shared" ref="G52" si="21">SUM(G53:G61)</f>
        <v>0</v>
      </c>
      <c r="H52" s="34">
        <f>SUM(H53:H61)</f>
        <v>0</v>
      </c>
      <c r="I52" s="34">
        <f>SUM(I53:I61)</f>
        <v>0</v>
      </c>
      <c r="J52" s="34">
        <f>SUM(J53:J61)</f>
        <v>0</v>
      </c>
      <c r="K52" s="34">
        <f t="shared" ref="K52" si="22">SUM(K53:K61)</f>
        <v>0</v>
      </c>
      <c r="L52" s="34">
        <f t="shared" ref="L52" si="23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15"/>
        <v>208584.97</v>
      </c>
    </row>
    <row r="53" spans="1:16" x14ac:dyDescent="0.25">
      <c r="A53" s="4" t="s">
        <v>51</v>
      </c>
      <c r="B53" s="14">
        <v>5200000</v>
      </c>
      <c r="C53" s="14">
        <v>5200000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15"/>
        <v>51084.97</v>
      </c>
    </row>
    <row r="54" spans="1:16" x14ac:dyDescent="0.25">
      <c r="A54" s="4" t="s">
        <v>52</v>
      </c>
      <c r="B54" s="14">
        <v>500000</v>
      </c>
      <c r="C54" s="14">
        <v>500000</v>
      </c>
      <c r="D54" s="35">
        <v>0</v>
      </c>
      <c r="E54" s="27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15"/>
        <v>0</v>
      </c>
    </row>
    <row r="55" spans="1:16" x14ac:dyDescent="0.25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15"/>
        <v>0</v>
      </c>
    </row>
    <row r="56" spans="1:16" x14ac:dyDescent="0.25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15"/>
        <v>0</v>
      </c>
    </row>
    <row r="57" spans="1:16" x14ac:dyDescent="0.25">
      <c r="A57" s="4" t="s">
        <v>55</v>
      </c>
      <c r="B57" s="14">
        <v>800000</v>
      </c>
      <c r="C57" s="14">
        <v>800000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15"/>
        <v>157500</v>
      </c>
    </row>
    <row r="58" spans="1:16" x14ac:dyDescent="0.25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15"/>
        <v>0</v>
      </c>
    </row>
    <row r="59" spans="1:16" x14ac:dyDescent="0.25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15"/>
        <v>0</v>
      </c>
    </row>
    <row r="60" spans="1:16" x14ac:dyDescent="0.25">
      <c r="A60" s="4" t="s">
        <v>58</v>
      </c>
      <c r="B60" s="14">
        <v>0</v>
      </c>
      <c r="C60" s="14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7">
        <f t="shared" si="15"/>
        <v>0</v>
      </c>
    </row>
    <row r="61" spans="1:16" x14ac:dyDescent="0.25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15"/>
        <v>0</v>
      </c>
    </row>
    <row r="62" spans="1:16" x14ac:dyDescent="0.25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" si="24">SUM(E63:E66)</f>
        <v>0</v>
      </c>
      <c r="F62" s="34">
        <f t="shared" ref="F62" si="25">SUM(F63:F66)</f>
        <v>0</v>
      </c>
      <c r="G62" s="34">
        <f t="shared" ref="G62" si="26">SUM(G63:G66)</f>
        <v>0</v>
      </c>
      <c r="H62" s="34">
        <f t="shared" ref="H62" si="27">SUM(H63:H66)</f>
        <v>0</v>
      </c>
      <c r="I62" s="34">
        <f>SUM(I63:I66)</f>
        <v>0</v>
      </c>
      <c r="J62" s="34">
        <f t="shared" ref="J62" si="28">SUM(J63:J66)</f>
        <v>0</v>
      </c>
      <c r="K62" s="34">
        <f>SUM(K63:K66)</f>
        <v>0</v>
      </c>
      <c r="L62" s="34">
        <f t="shared" ref="L62" si="29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15"/>
        <v>0</v>
      </c>
    </row>
    <row r="63" spans="1:16" x14ac:dyDescent="0.25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5"/>
        <v>0</v>
      </c>
    </row>
    <row r="64" spans="1:16" x14ac:dyDescent="0.25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5"/>
        <v>0</v>
      </c>
    </row>
    <row r="65" spans="1:16" x14ac:dyDescent="0.25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5"/>
        <v>0</v>
      </c>
    </row>
    <row r="66" spans="1:16" x14ac:dyDescent="0.25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5"/>
        <v>0</v>
      </c>
    </row>
    <row r="67" spans="1:16" x14ac:dyDescent="0.25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" si="30">SUM(E68:E69)</f>
        <v>0</v>
      </c>
      <c r="F67" s="34">
        <f t="shared" ref="F67" si="31">SUM(F68:F69)</f>
        <v>0</v>
      </c>
      <c r="G67" s="34">
        <f t="shared" ref="G67" si="32">SUM(G68:G69)</f>
        <v>0</v>
      </c>
      <c r="H67" s="34">
        <f t="shared" ref="H67" si="33">SUM(H68:H69)</f>
        <v>0</v>
      </c>
      <c r="I67" s="34">
        <f t="shared" ref="I67" si="34">SUM(I68:I69)</f>
        <v>0</v>
      </c>
      <c r="J67" s="34">
        <f t="shared" ref="J67:K67" si="35">SUM(J68:J69)</f>
        <v>0</v>
      </c>
      <c r="K67" s="34">
        <f t="shared" si="35"/>
        <v>0</v>
      </c>
      <c r="L67" s="34">
        <f t="shared" ref="L67:O67" si="36">SUM(L68:L69)</f>
        <v>0</v>
      </c>
      <c r="M67" s="34">
        <f t="shared" si="36"/>
        <v>0</v>
      </c>
      <c r="N67" s="34">
        <f t="shared" si="36"/>
        <v>0</v>
      </c>
      <c r="O67" s="34">
        <f t="shared" si="36"/>
        <v>0</v>
      </c>
      <c r="P67" s="34">
        <f t="shared" si="15"/>
        <v>0</v>
      </c>
    </row>
    <row r="68" spans="1:16" x14ac:dyDescent="0.25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5"/>
        <v>0</v>
      </c>
    </row>
    <row r="69" spans="1:16" x14ac:dyDescent="0.25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5"/>
        <v>0</v>
      </c>
    </row>
    <row r="70" spans="1:16" x14ac:dyDescent="0.25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" si="37">SUM(F71:F73)</f>
        <v>0</v>
      </c>
      <c r="G70" s="34">
        <f t="shared" ref="G70" si="38">SUM(G71:G73)</f>
        <v>0</v>
      </c>
      <c r="H70" s="34">
        <f t="shared" ref="H70" si="39">SUM(H71:H73)</f>
        <v>0</v>
      </c>
      <c r="I70" s="34">
        <f t="shared" ref="I70" si="40">SUM(I71:I73)</f>
        <v>0</v>
      </c>
      <c r="J70" s="34">
        <f t="shared" ref="J70:K70" si="41">SUM(J71:J73)</f>
        <v>0</v>
      </c>
      <c r="K70" s="34">
        <f t="shared" si="41"/>
        <v>0</v>
      </c>
      <c r="L70" s="34">
        <f t="shared" ref="L70:O70" si="42">SUM(L71:L73)</f>
        <v>0</v>
      </c>
      <c r="M70" s="34">
        <f t="shared" si="42"/>
        <v>0</v>
      </c>
      <c r="N70" s="34">
        <f t="shared" si="42"/>
        <v>0</v>
      </c>
      <c r="O70" s="34">
        <f t="shared" si="42"/>
        <v>0</v>
      </c>
      <c r="P70" s="34">
        <f t="shared" si="15"/>
        <v>0</v>
      </c>
    </row>
    <row r="71" spans="1:16" x14ac:dyDescent="0.25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5"/>
        <v>0</v>
      </c>
    </row>
    <row r="72" spans="1:16" x14ac:dyDescent="0.25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5"/>
        <v>0</v>
      </c>
    </row>
    <row r="73" spans="1:16" x14ac:dyDescent="0.25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5"/>
        <v>0</v>
      </c>
    </row>
    <row r="74" spans="1:16" x14ac:dyDescent="0.25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" si="43">SUM(E76:E77)</f>
        <v>0</v>
      </c>
      <c r="F75" s="34">
        <f t="shared" ref="F75" si="44">SUM(F76:F77)</f>
        <v>0</v>
      </c>
      <c r="G75" s="34">
        <f t="shared" ref="G75" si="45">SUM(G76:G77)</f>
        <v>0</v>
      </c>
      <c r="H75" s="34">
        <f t="shared" ref="H75" si="46">SUM(H76:H77)</f>
        <v>0</v>
      </c>
      <c r="I75" s="34">
        <f t="shared" ref="I75" si="47">SUM(I76:I77)</f>
        <v>0</v>
      </c>
      <c r="J75" s="34">
        <f t="shared" ref="J75:K75" si="48">SUM(J76:J77)</f>
        <v>0</v>
      </c>
      <c r="K75" s="34">
        <f t="shared" si="48"/>
        <v>0</v>
      </c>
      <c r="L75" s="34">
        <f t="shared" ref="L75:O75" si="49">SUM(L76:L77)</f>
        <v>0</v>
      </c>
      <c r="M75" s="34">
        <f t="shared" si="49"/>
        <v>0</v>
      </c>
      <c r="N75" s="34">
        <f t="shared" si="49"/>
        <v>0</v>
      </c>
      <c r="O75" s="34">
        <f t="shared" si="49"/>
        <v>0</v>
      </c>
      <c r="P75" s="34">
        <f t="shared" ref="P75:P82" si="50">SUM(D75:O75)</f>
        <v>0</v>
      </c>
    </row>
    <row r="76" spans="1:16" x14ac:dyDescent="0.25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50"/>
        <v>0</v>
      </c>
    </row>
    <row r="77" spans="1:16" x14ac:dyDescent="0.25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50"/>
        <v>0</v>
      </c>
    </row>
    <row r="78" spans="1:16" x14ac:dyDescent="0.25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" si="51">SUM(E79:E80)</f>
        <v>0</v>
      </c>
      <c r="F78" s="34">
        <f t="shared" ref="F78" si="52">SUM(F79:F80)</f>
        <v>0</v>
      </c>
      <c r="G78" s="34">
        <f t="shared" ref="G78" si="53">SUM(G79:G80)</f>
        <v>0</v>
      </c>
      <c r="H78" s="34">
        <f t="shared" ref="H78" si="54">SUM(H79:H80)</f>
        <v>0</v>
      </c>
      <c r="I78" s="34">
        <f t="shared" ref="I78" si="55">SUM(I79:I80)</f>
        <v>0</v>
      </c>
      <c r="J78" s="34">
        <f t="shared" ref="J78:K78" si="56">SUM(J79:J80)</f>
        <v>0</v>
      </c>
      <c r="K78" s="34">
        <f t="shared" si="56"/>
        <v>0</v>
      </c>
      <c r="L78" s="34">
        <f t="shared" ref="L78:O78" si="57">SUM(L79:L80)</f>
        <v>0</v>
      </c>
      <c r="M78" s="34">
        <f t="shared" si="57"/>
        <v>0</v>
      </c>
      <c r="N78" s="34">
        <f t="shared" si="57"/>
        <v>0</v>
      </c>
      <c r="O78" s="34">
        <f t="shared" si="57"/>
        <v>0</v>
      </c>
      <c r="P78" s="34">
        <f t="shared" si="50"/>
        <v>0</v>
      </c>
    </row>
    <row r="79" spans="1:16" x14ac:dyDescent="0.25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50"/>
        <v>0</v>
      </c>
    </row>
    <row r="80" spans="1:16" x14ac:dyDescent="0.25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50"/>
        <v>0</v>
      </c>
    </row>
    <row r="81" spans="1:16" x14ac:dyDescent="0.25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" si="58">SUM(E82:E82)</f>
        <v>0</v>
      </c>
      <c r="F81" s="34">
        <f t="shared" ref="F81" si="59">SUM(F82:F82)</f>
        <v>0</v>
      </c>
      <c r="G81" s="34">
        <f t="shared" ref="G81" si="60">SUM(G82:G82)</f>
        <v>0</v>
      </c>
      <c r="H81" s="34">
        <f t="shared" ref="H81" si="61">SUM(H82:H82)</f>
        <v>0</v>
      </c>
      <c r="I81" s="34">
        <f t="shared" ref="I81" si="62">SUM(I82:I82)</f>
        <v>0</v>
      </c>
      <c r="J81" s="34">
        <f t="shared" ref="J81:K81" si="63">SUM(J82:J82)</f>
        <v>0</v>
      </c>
      <c r="K81" s="34">
        <f t="shared" si="63"/>
        <v>0</v>
      </c>
      <c r="L81" s="34">
        <f t="shared" ref="L81:O81" si="64">SUM(L82:L82)</f>
        <v>0</v>
      </c>
      <c r="M81" s="34">
        <f t="shared" si="64"/>
        <v>0</v>
      </c>
      <c r="N81" s="34">
        <f t="shared" si="64"/>
        <v>0</v>
      </c>
      <c r="O81" s="34">
        <f t="shared" si="64"/>
        <v>0</v>
      </c>
      <c r="P81" s="34">
        <f t="shared" si="50"/>
        <v>0</v>
      </c>
    </row>
    <row r="82" spans="1:16" x14ac:dyDescent="0.25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50"/>
        <v>0</v>
      </c>
    </row>
    <row r="83" spans="1:16" s="16" customFormat="1" x14ac:dyDescent="0.25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" si="65">E10+E16+E26+E36+E45+E52+E62+E67+E70+E75+E78+E81</f>
        <v>32375656.119999997</v>
      </c>
      <c r="F83" s="37">
        <f>F10+F16+F26+F36+F45+F52+F62+F67+F70+F75+F78+F81</f>
        <v>0</v>
      </c>
      <c r="G83" s="37">
        <f t="shared" ref="G83:H83" si="66">G10+G16+G26+G36+G45+G52+G62+G67+G70+G75+G78+G81</f>
        <v>0</v>
      </c>
      <c r="H83" s="37">
        <f t="shared" si="66"/>
        <v>0</v>
      </c>
      <c r="I83" s="37">
        <f>I10+I16+I26+I36+I45+I52+I62+I67+I70+I75+I78+I81</f>
        <v>0</v>
      </c>
      <c r="J83" s="37">
        <f t="shared" ref="J83:M83" si="67">J10+J16+J26+J36+J45+J52+J62+J67+J70+J75+J78+J81</f>
        <v>0</v>
      </c>
      <c r="K83" s="37">
        <f t="shared" si="67"/>
        <v>0</v>
      </c>
      <c r="L83" s="37">
        <f t="shared" si="67"/>
        <v>0</v>
      </c>
      <c r="M83" s="37">
        <f t="shared" si="67"/>
        <v>0</v>
      </c>
      <c r="N83" s="37">
        <f>N10+N16+N26+N36+N45+N52+N62+N67+N70+N75+N78+N81</f>
        <v>0</v>
      </c>
      <c r="O83" s="37">
        <f t="shared" ref="O83" si="68">O10+O16+O26+O36+O45+O52+O62+O67+O70+O75+O78+O81</f>
        <v>0</v>
      </c>
      <c r="P83" s="37">
        <f>P10+P16+P26+P36+P45+P52+P62+P67+P70+P75+P78+P81</f>
        <v>61896478.25999999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85</v>
      </c>
    </row>
    <row r="92" spans="1:16" x14ac:dyDescent="0.25">
      <c r="A92" s="15" t="s">
        <v>86</v>
      </c>
    </row>
    <row r="93" spans="1:16" x14ac:dyDescent="0.25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15" zoomScaleNormal="115" workbookViewId="0">
      <pane xSplit="1" ySplit="4" topLeftCell="B6" activePane="bottomRight" state="frozen"/>
      <selection pane="topRight" activeCell="B2" sqref="B2"/>
      <selection pane="bottomLeft" activeCell="A6" sqref="A6"/>
      <selection pane="bottomRight" activeCell="A10" sqref="A10"/>
    </sheetView>
  </sheetViews>
  <sheetFormatPr defaultColWidth="11.42578125" defaultRowHeight="15" x14ac:dyDescent="0.25"/>
  <cols>
    <col min="1" max="1" width="93.7109375" bestFit="1" customWidth="1"/>
    <col min="2" max="2" width="15.140625" bestFit="1" customWidth="1"/>
    <col min="3" max="3" width="15.5703125" bestFit="1" customWidth="1"/>
    <col min="4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1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.75" x14ac:dyDescent="0.25">
      <c r="A3" s="50">
        <v>2025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5.75" customHeight="1" x14ac:dyDescent="0.25">
      <c r="A4" s="52" t="s">
        <v>88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5.75" customHeight="1" x14ac:dyDescent="0.25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7" spans="1:14" s="16" customFormat="1" ht="23.25" customHeight="1" x14ac:dyDescent="0.25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8</v>
      </c>
      <c r="B9" s="34">
        <f>SUM(B10:B14)</f>
        <v>24933842.359999999</v>
      </c>
      <c r="C9" s="34">
        <f>SUM(C10:C14)</f>
        <v>24683624.629999999</v>
      </c>
      <c r="D9" s="34">
        <f t="shared" ref="D9:I9" si="0">SUM(D10:D14)</f>
        <v>0</v>
      </c>
      <c r="E9" s="34">
        <f t="shared" si="0"/>
        <v>0</v>
      </c>
      <c r="F9" s="34">
        <f>SUM(F10:F14)</f>
        <v>0</v>
      </c>
      <c r="G9" s="34">
        <f>SUM(G10:G14)</f>
        <v>0</v>
      </c>
      <c r="H9" s="34">
        <f>SUM(H10:H14)</f>
        <v>0</v>
      </c>
      <c r="I9" s="34">
        <f t="shared" si="0"/>
        <v>0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49617466.989999995</v>
      </c>
    </row>
    <row r="10" spans="1:14" x14ac:dyDescent="0.25">
      <c r="A10" s="4" t="s">
        <v>9</v>
      </c>
      <c r="B10" s="41">
        <v>20404433.43</v>
      </c>
      <c r="C10" s="39">
        <v>20179750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27">
        <f t="shared" si="1"/>
        <v>40584183.43</v>
      </c>
    </row>
    <row r="11" spans="1:14" x14ac:dyDescent="0.25">
      <c r="A11" s="4" t="s">
        <v>10</v>
      </c>
      <c r="B11" s="42">
        <v>1441000</v>
      </c>
      <c r="C11" s="35">
        <v>1441000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27">
        <f t="shared" si="1"/>
        <v>2882000</v>
      </c>
    </row>
    <row r="12" spans="1:14" x14ac:dyDescent="0.25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 x14ac:dyDescent="0.25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 x14ac:dyDescent="0.25">
      <c r="A14" s="4" t="s">
        <v>13</v>
      </c>
      <c r="B14" s="41">
        <v>3088408.93</v>
      </c>
      <c r="C14" s="35">
        <v>3062874.6300000004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27">
        <f t="shared" si="1"/>
        <v>6151283.5600000005</v>
      </c>
    </row>
    <row r="15" spans="1:14" x14ac:dyDescent="0.25">
      <c r="A15" s="3" t="s">
        <v>14</v>
      </c>
      <c r="B15" s="34">
        <f>SUM(B16:B24)</f>
        <v>4586979.78</v>
      </c>
      <c r="C15" s="34">
        <f>SUM(C16:C24)</f>
        <v>6805966.7699999996</v>
      </c>
      <c r="D15" s="34">
        <f t="shared" ref="D15:E15" si="2">SUM(D16:D24)</f>
        <v>0</v>
      </c>
      <c r="E15" s="34">
        <f t="shared" si="2"/>
        <v>0</v>
      </c>
      <c r="F15" s="34">
        <f t="shared" ref="F15:I15" si="3">SUM(F16:F24)</f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11392946.550000001</v>
      </c>
    </row>
    <row r="16" spans="1:14" x14ac:dyDescent="0.25">
      <c r="A16" s="4" t="s">
        <v>15</v>
      </c>
      <c r="B16" s="42">
        <v>3903153.02</v>
      </c>
      <c r="C16" s="39">
        <v>4161942.4499999997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27">
        <f t="shared" si="1"/>
        <v>8065095.4699999997</v>
      </c>
    </row>
    <row r="17" spans="1:14" x14ac:dyDescent="0.25">
      <c r="A17" s="4" t="s">
        <v>16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1"/>
        <v>0</v>
      </c>
    </row>
    <row r="18" spans="1:14" x14ac:dyDescent="0.25">
      <c r="A18" s="4" t="s">
        <v>17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0</v>
      </c>
    </row>
    <row r="19" spans="1:14" x14ac:dyDescent="0.25">
      <c r="A19" s="4" t="s">
        <v>18</v>
      </c>
      <c r="B19" s="38">
        <v>0</v>
      </c>
      <c r="C19" s="27">
        <v>84148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1"/>
        <v>84148</v>
      </c>
    </row>
    <row r="20" spans="1:14" x14ac:dyDescent="0.25">
      <c r="A20" s="4" t="s">
        <v>19</v>
      </c>
      <c r="B20" s="42">
        <v>218211.26</v>
      </c>
      <c r="C20" s="39">
        <v>218211.26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27">
        <f t="shared" si="1"/>
        <v>436422.52</v>
      </c>
    </row>
    <row r="21" spans="1:14" x14ac:dyDescent="0.25">
      <c r="A21" s="4" t="s">
        <v>20</v>
      </c>
      <c r="B21" s="42">
        <v>267615.5</v>
      </c>
      <c r="C21" s="35">
        <v>267615.5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27">
        <f t="shared" si="1"/>
        <v>535231</v>
      </c>
    </row>
    <row r="22" spans="1:14" x14ac:dyDescent="0.25">
      <c r="A22" s="4" t="s">
        <v>21</v>
      </c>
      <c r="B22" s="38">
        <v>0</v>
      </c>
      <c r="C22" s="35">
        <v>1838049.56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27">
        <f t="shared" si="1"/>
        <v>1838049.56</v>
      </c>
    </row>
    <row r="23" spans="1:14" x14ac:dyDescent="0.25">
      <c r="A23" s="4" t="s">
        <v>22</v>
      </c>
      <c r="B23" s="41">
        <v>198000</v>
      </c>
      <c r="C23" s="39">
        <v>230100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428100</v>
      </c>
    </row>
    <row r="24" spans="1:14" x14ac:dyDescent="0.25">
      <c r="A24" s="4" t="s">
        <v>23</v>
      </c>
      <c r="B24" s="38">
        <v>0</v>
      </c>
      <c r="C24" s="39">
        <v>5900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7">
        <f t="shared" si="1"/>
        <v>5900</v>
      </c>
    </row>
    <row r="25" spans="1:14" x14ac:dyDescent="0.25">
      <c r="A25" s="3" t="s">
        <v>24</v>
      </c>
      <c r="B25" s="34">
        <f t="shared" ref="B25" si="4">SUM(B26:B34)</f>
        <v>0</v>
      </c>
      <c r="C25" s="34">
        <f>SUM(C26:C34)</f>
        <v>624130.75</v>
      </c>
      <c r="D25" s="34">
        <f t="shared" ref="D25:I25" si="5">SUM(D26:D34)</f>
        <v>0</v>
      </c>
      <c r="E25" s="34">
        <f t="shared" si="5"/>
        <v>0</v>
      </c>
      <c r="F25" s="34">
        <f>SUM(F26:F34)</f>
        <v>0</v>
      </c>
      <c r="G25" s="34">
        <f>SUM(G26:G34)</f>
        <v>0</v>
      </c>
      <c r="H25" s="34">
        <f>SUM(H26:H34)</f>
        <v>0</v>
      </c>
      <c r="I25" s="34">
        <f t="shared" si="5"/>
        <v>0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624130.75</v>
      </c>
    </row>
    <row r="26" spans="1:14" x14ac:dyDescent="0.25">
      <c r="A26" s="4" t="s">
        <v>25</v>
      </c>
      <c r="B26" s="35">
        <v>0</v>
      </c>
      <c r="C26" s="35">
        <v>123535.75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27">
        <f t="shared" si="1"/>
        <v>123535.75</v>
      </c>
    </row>
    <row r="27" spans="1:14" x14ac:dyDescent="0.25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0</v>
      </c>
    </row>
    <row r="28" spans="1:14" x14ac:dyDescent="0.25">
      <c r="A28" s="4" t="s">
        <v>27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0</v>
      </c>
    </row>
    <row r="29" spans="1:14" x14ac:dyDescent="0.25">
      <c r="A29" s="4" t="s">
        <v>28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0</v>
      </c>
    </row>
    <row r="30" spans="1:14" x14ac:dyDescent="0.25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0</v>
      </c>
    </row>
    <row r="31" spans="1:14" x14ac:dyDescent="0.25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 x14ac:dyDescent="0.25">
      <c r="A32" s="4" t="s">
        <v>31</v>
      </c>
      <c r="B32" s="35">
        <v>0</v>
      </c>
      <c r="C32" s="39">
        <v>436108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27">
        <f t="shared" si="1"/>
        <v>436108</v>
      </c>
    </row>
    <row r="33" spans="1:14" x14ac:dyDescent="0.25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 x14ac:dyDescent="0.25">
      <c r="A34" s="4" t="s">
        <v>33</v>
      </c>
      <c r="B34" s="35">
        <v>0</v>
      </c>
      <c r="C34" s="39">
        <v>64487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64487</v>
      </c>
    </row>
    <row r="35" spans="1:14" x14ac:dyDescent="0.25">
      <c r="A35" s="3" t="s">
        <v>34</v>
      </c>
      <c r="B35" s="34">
        <f>SUM(B36:B43)</f>
        <v>0</v>
      </c>
      <c r="C35" s="34">
        <f>SUM(C36:C43)</f>
        <v>53349</v>
      </c>
      <c r="D35" s="34">
        <f t="shared" ref="D35:L35" si="6">SUM(D36:D43)</f>
        <v>0</v>
      </c>
      <c r="E35" s="34">
        <f t="shared" ref="E35" si="7">SUM(E36:E43)</f>
        <v>0</v>
      </c>
      <c r="F35" s="34">
        <f>SUM(F36:F43)</f>
        <v>0</v>
      </c>
      <c r="G35" s="34">
        <f>SUM(G36:G43)</f>
        <v>0</v>
      </c>
      <c r="H35" s="34">
        <f>SUM(H36:H43)</f>
        <v>0</v>
      </c>
      <c r="I35" s="34">
        <f t="shared" si="6"/>
        <v>0</v>
      </c>
      <c r="J35" s="34">
        <f t="shared" si="6"/>
        <v>0</v>
      </c>
      <c r="K35" s="34">
        <f>SUM(K36:K43)</f>
        <v>0</v>
      </c>
      <c r="L35" s="34">
        <f t="shared" si="6"/>
        <v>0</v>
      </c>
      <c r="M35" s="34">
        <f>SUM(M36:M43)</f>
        <v>0</v>
      </c>
      <c r="N35" s="34">
        <f t="shared" si="1"/>
        <v>53349</v>
      </c>
    </row>
    <row r="36" spans="1:14" x14ac:dyDescent="0.25">
      <c r="A36" s="4" t="s">
        <v>35</v>
      </c>
      <c r="B36" s="35">
        <v>0</v>
      </c>
      <c r="C36" s="39">
        <v>53349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53349</v>
      </c>
    </row>
    <row r="37" spans="1:14" x14ac:dyDescent="0.25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 x14ac:dyDescent="0.25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 x14ac:dyDescent="0.25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 x14ac:dyDescent="0.25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 x14ac:dyDescent="0.25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8">SUM(B41:M41)</f>
        <v>0</v>
      </c>
    </row>
    <row r="42" spans="1:14" x14ac:dyDescent="0.25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8"/>
        <v>0</v>
      </c>
    </row>
    <row r="43" spans="1:14" x14ac:dyDescent="0.25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8"/>
        <v>0</v>
      </c>
    </row>
    <row r="44" spans="1:14" x14ac:dyDescent="0.25">
      <c r="A44" s="3" t="s">
        <v>43</v>
      </c>
      <c r="B44" s="34">
        <f>SUM(B45:B50)</f>
        <v>0</v>
      </c>
      <c r="C44" s="34">
        <f t="shared" ref="C44" si="9">SUM(C45:C50)</f>
        <v>0</v>
      </c>
      <c r="D44" s="34">
        <f t="shared" ref="D44" si="10">SUM(D45:D50)</f>
        <v>0</v>
      </c>
      <c r="E44" s="34">
        <f t="shared" ref="E44" si="11">SUM(E45:E50)</f>
        <v>0</v>
      </c>
      <c r="F44" s="28">
        <v>0</v>
      </c>
      <c r="G44" s="34">
        <f t="shared" ref="G44" si="12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3">SUM(L45:L50)</f>
        <v>0</v>
      </c>
      <c r="M44" s="28">
        <v>0</v>
      </c>
      <c r="N44" s="34">
        <f t="shared" si="8"/>
        <v>0</v>
      </c>
    </row>
    <row r="45" spans="1:14" x14ac:dyDescent="0.25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8"/>
        <v>0</v>
      </c>
    </row>
    <row r="46" spans="1:14" x14ac:dyDescent="0.25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8"/>
        <v>0</v>
      </c>
    </row>
    <row r="47" spans="1:14" x14ac:dyDescent="0.25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8"/>
        <v>0</v>
      </c>
    </row>
    <row r="48" spans="1:14" x14ac:dyDescent="0.25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8"/>
        <v>0</v>
      </c>
    </row>
    <row r="49" spans="1:14" x14ac:dyDescent="0.25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8"/>
        <v>0</v>
      </c>
    </row>
    <row r="50" spans="1:14" x14ac:dyDescent="0.25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8"/>
        <v>0</v>
      </c>
    </row>
    <row r="51" spans="1:14" ht="16.5" customHeight="1" x14ac:dyDescent="0.25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4">SUM(D52:D60)</f>
        <v>0</v>
      </c>
      <c r="E51" s="34">
        <f t="shared" ref="E51:J51" si="15">SUM(E52:E60)</f>
        <v>0</v>
      </c>
      <c r="F51" s="34">
        <f>SUM(F52:F60)</f>
        <v>0</v>
      </c>
      <c r="G51" s="34">
        <f>SUM(G52:G60)</f>
        <v>0</v>
      </c>
      <c r="H51" s="34">
        <f>SUM(H52:H60)</f>
        <v>0</v>
      </c>
      <c r="I51" s="34">
        <f t="shared" si="15"/>
        <v>0</v>
      </c>
      <c r="J51" s="34">
        <f t="shared" si="15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8"/>
        <v>208584.97</v>
      </c>
    </row>
    <row r="52" spans="1:14" x14ac:dyDescent="0.25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8"/>
        <v>51084.97</v>
      </c>
    </row>
    <row r="53" spans="1:14" x14ac:dyDescent="0.25">
      <c r="A53" s="4" t="s">
        <v>52</v>
      </c>
      <c r="B53" s="35">
        <v>0</v>
      </c>
      <c r="C53" s="27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8"/>
        <v>0</v>
      </c>
    </row>
    <row r="54" spans="1:14" x14ac:dyDescent="0.25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8"/>
        <v>0</v>
      </c>
    </row>
    <row r="55" spans="1:14" x14ac:dyDescent="0.25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8"/>
        <v>0</v>
      </c>
    </row>
    <row r="56" spans="1:14" x14ac:dyDescent="0.25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8"/>
        <v>157500</v>
      </c>
    </row>
    <row r="57" spans="1:14" x14ac:dyDescent="0.25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8"/>
        <v>0</v>
      </c>
    </row>
    <row r="58" spans="1:14" x14ac:dyDescent="0.25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8"/>
        <v>0</v>
      </c>
    </row>
    <row r="59" spans="1:14" x14ac:dyDescent="0.25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27">
        <f t="shared" si="8"/>
        <v>0</v>
      </c>
    </row>
    <row r="60" spans="1:14" x14ac:dyDescent="0.25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8"/>
        <v>0</v>
      </c>
    </row>
    <row r="61" spans="1:14" x14ac:dyDescent="0.25">
      <c r="A61" s="3" t="s">
        <v>60</v>
      </c>
      <c r="B61" s="34">
        <f>SUM(B62:B65)</f>
        <v>0</v>
      </c>
      <c r="C61" s="34">
        <f t="shared" ref="C61" si="16">SUM(C62:C65)</f>
        <v>0</v>
      </c>
      <c r="D61" s="34">
        <f t="shared" ref="D61" si="17">SUM(D62:D65)</f>
        <v>0</v>
      </c>
      <c r="E61" s="34">
        <f t="shared" ref="E61" si="18">SUM(E62:E65)</f>
        <v>0</v>
      </c>
      <c r="F61" s="34">
        <f t="shared" ref="F61" si="19">SUM(F62:F65)</f>
        <v>0</v>
      </c>
      <c r="G61" s="34">
        <f>SUM(G62:G65)</f>
        <v>0</v>
      </c>
      <c r="H61" s="34">
        <f t="shared" ref="H61" si="20">SUM(H62:H65)</f>
        <v>0</v>
      </c>
      <c r="I61" s="34">
        <f>SUM(I62:I65)</f>
        <v>0</v>
      </c>
      <c r="J61" s="34">
        <f t="shared" ref="J61" si="21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8"/>
        <v>0</v>
      </c>
    </row>
    <row r="62" spans="1:14" x14ac:dyDescent="0.25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8"/>
        <v>0</v>
      </c>
    </row>
    <row r="63" spans="1:14" x14ac:dyDescent="0.25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8"/>
        <v>0</v>
      </c>
    </row>
    <row r="64" spans="1:14" x14ac:dyDescent="0.25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8"/>
        <v>0</v>
      </c>
    </row>
    <row r="65" spans="1:14" x14ac:dyDescent="0.25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8"/>
        <v>0</v>
      </c>
    </row>
    <row r="66" spans="1:14" x14ac:dyDescent="0.25">
      <c r="A66" s="3" t="s">
        <v>65</v>
      </c>
      <c r="B66" s="34">
        <f>SUM(B67:B68)</f>
        <v>0</v>
      </c>
      <c r="C66" s="34">
        <f t="shared" ref="C66" si="22">SUM(C67:C68)</f>
        <v>0</v>
      </c>
      <c r="D66" s="34">
        <f t="shared" ref="D66" si="23">SUM(D67:D68)</f>
        <v>0</v>
      </c>
      <c r="E66" s="34">
        <f t="shared" ref="E66" si="24">SUM(E67:E68)</f>
        <v>0</v>
      </c>
      <c r="F66" s="34">
        <f t="shared" ref="F66:M66" si="25">SUM(F67:F68)</f>
        <v>0</v>
      </c>
      <c r="G66" s="34">
        <f t="shared" ref="G66:H66" si="26">SUM(G67:G68)</f>
        <v>0</v>
      </c>
      <c r="H66" s="34">
        <f t="shared" si="26"/>
        <v>0</v>
      </c>
      <c r="I66" s="34">
        <f t="shared" si="25"/>
        <v>0</v>
      </c>
      <c r="J66" s="34">
        <f t="shared" ref="J66" si="27">SUM(J67:J68)</f>
        <v>0</v>
      </c>
      <c r="K66" s="34">
        <f t="shared" si="25"/>
        <v>0</v>
      </c>
      <c r="L66" s="34">
        <f t="shared" si="25"/>
        <v>0</v>
      </c>
      <c r="M66" s="34">
        <f t="shared" si="25"/>
        <v>0</v>
      </c>
      <c r="N66" s="34">
        <f t="shared" si="8"/>
        <v>0</v>
      </c>
    </row>
    <row r="67" spans="1:14" x14ac:dyDescent="0.25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8"/>
        <v>0</v>
      </c>
    </row>
    <row r="68" spans="1:14" x14ac:dyDescent="0.25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8"/>
        <v>0</v>
      </c>
    </row>
    <row r="69" spans="1:14" x14ac:dyDescent="0.25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8">SUM(D70:D72)</f>
        <v>0</v>
      </c>
      <c r="E69" s="34">
        <f t="shared" ref="E69" si="29">SUM(E70:E72)</f>
        <v>0</v>
      </c>
      <c r="F69" s="34">
        <f t="shared" ref="F69:M69" si="30">SUM(F70:F72)</f>
        <v>0</v>
      </c>
      <c r="G69" s="34">
        <f t="shared" ref="G69:H69" si="31">SUM(G70:G72)</f>
        <v>0</v>
      </c>
      <c r="H69" s="34">
        <f t="shared" si="31"/>
        <v>0</v>
      </c>
      <c r="I69" s="34">
        <f t="shared" si="30"/>
        <v>0</v>
      </c>
      <c r="J69" s="34">
        <f t="shared" ref="J69" si="32">SUM(J70:J72)</f>
        <v>0</v>
      </c>
      <c r="K69" s="34">
        <f t="shared" si="30"/>
        <v>0</v>
      </c>
      <c r="L69" s="34">
        <f t="shared" si="30"/>
        <v>0</v>
      </c>
      <c r="M69" s="34">
        <f t="shared" si="30"/>
        <v>0</v>
      </c>
      <c r="N69" s="34">
        <f t="shared" si="8"/>
        <v>0</v>
      </c>
    </row>
    <row r="70" spans="1:14" x14ac:dyDescent="0.25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8"/>
        <v>0</v>
      </c>
    </row>
    <row r="71" spans="1:14" x14ac:dyDescent="0.25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8"/>
        <v>0</v>
      </c>
    </row>
    <row r="72" spans="1:14" x14ac:dyDescent="0.25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8"/>
        <v>0</v>
      </c>
    </row>
    <row r="73" spans="1:14" x14ac:dyDescent="0.25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5">
      <c r="A74" s="3" t="s">
        <v>73</v>
      </c>
      <c r="B74" s="34">
        <f>SUM(B75:B76)</f>
        <v>0</v>
      </c>
      <c r="C74" s="34">
        <f t="shared" ref="C74" si="33">SUM(C75:C76)</f>
        <v>0</v>
      </c>
      <c r="D74" s="34">
        <f t="shared" ref="D74" si="34">SUM(D75:D76)</f>
        <v>0</v>
      </c>
      <c r="E74" s="34">
        <f t="shared" ref="E74" si="35">SUM(E75:E76)</f>
        <v>0</v>
      </c>
      <c r="F74" s="34">
        <f t="shared" ref="F74:M74" si="36">SUM(F75:F76)</f>
        <v>0</v>
      </c>
      <c r="G74" s="34">
        <f t="shared" ref="G74:H74" si="37">SUM(G75:G76)</f>
        <v>0</v>
      </c>
      <c r="H74" s="34">
        <f t="shared" si="37"/>
        <v>0</v>
      </c>
      <c r="I74" s="34">
        <f t="shared" si="36"/>
        <v>0</v>
      </c>
      <c r="J74" s="34">
        <f t="shared" ref="J74" si="38">SUM(J75:J76)</f>
        <v>0</v>
      </c>
      <c r="K74" s="34">
        <f t="shared" si="36"/>
        <v>0</v>
      </c>
      <c r="L74" s="34">
        <f t="shared" si="36"/>
        <v>0</v>
      </c>
      <c r="M74" s="34">
        <f t="shared" si="36"/>
        <v>0</v>
      </c>
      <c r="N74" s="34">
        <f t="shared" ref="N74:N81" si="39">SUM(B74:M74)</f>
        <v>0</v>
      </c>
    </row>
    <row r="75" spans="1:14" x14ac:dyDescent="0.25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9"/>
        <v>0</v>
      </c>
    </row>
    <row r="76" spans="1:14" x14ac:dyDescent="0.25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9"/>
        <v>0</v>
      </c>
    </row>
    <row r="77" spans="1:14" x14ac:dyDescent="0.25">
      <c r="A77" s="3" t="s">
        <v>76</v>
      </c>
      <c r="B77" s="34">
        <f>SUM(B78:B79)</f>
        <v>0</v>
      </c>
      <c r="C77" s="34">
        <f t="shared" ref="C77" si="40">SUM(C78:C79)</f>
        <v>0</v>
      </c>
      <c r="D77" s="34">
        <f t="shared" ref="D77" si="41">SUM(D78:D79)</f>
        <v>0</v>
      </c>
      <c r="E77" s="34">
        <f t="shared" ref="E77" si="42">SUM(E78:E79)</f>
        <v>0</v>
      </c>
      <c r="F77" s="34">
        <f t="shared" ref="F77:M77" si="43">SUM(F78:F79)</f>
        <v>0</v>
      </c>
      <c r="G77" s="34">
        <f t="shared" ref="G77:H77" si="44">SUM(G78:G79)</f>
        <v>0</v>
      </c>
      <c r="H77" s="34">
        <f t="shared" si="44"/>
        <v>0</v>
      </c>
      <c r="I77" s="34">
        <f t="shared" si="43"/>
        <v>0</v>
      </c>
      <c r="J77" s="34">
        <f t="shared" ref="J77" si="45">SUM(J78:J79)</f>
        <v>0</v>
      </c>
      <c r="K77" s="34">
        <f t="shared" si="43"/>
        <v>0</v>
      </c>
      <c r="L77" s="34">
        <f t="shared" si="43"/>
        <v>0</v>
      </c>
      <c r="M77" s="34">
        <f t="shared" si="43"/>
        <v>0</v>
      </c>
      <c r="N77" s="34">
        <f t="shared" si="39"/>
        <v>0</v>
      </c>
    </row>
    <row r="78" spans="1:14" x14ac:dyDescent="0.25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9"/>
        <v>0</v>
      </c>
    </row>
    <row r="79" spans="1:14" x14ac:dyDescent="0.25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9"/>
        <v>0</v>
      </c>
    </row>
    <row r="80" spans="1:14" x14ac:dyDescent="0.25">
      <c r="A80" s="3" t="s">
        <v>79</v>
      </c>
      <c r="B80" s="34">
        <f>SUM(B81:B81)</f>
        <v>0</v>
      </c>
      <c r="C80" s="34">
        <f t="shared" ref="C80" si="46">SUM(C81:C81)</f>
        <v>0</v>
      </c>
      <c r="D80" s="34">
        <f t="shared" ref="D80" si="47">SUM(D81:D81)</f>
        <v>0</v>
      </c>
      <c r="E80" s="34">
        <f t="shared" ref="E80" si="48">SUM(E81:E81)</f>
        <v>0</v>
      </c>
      <c r="F80" s="34">
        <f t="shared" ref="F80:M80" si="49">SUM(F81:F81)</f>
        <v>0</v>
      </c>
      <c r="G80" s="34">
        <f t="shared" ref="G80:H80" si="50">SUM(G81:G81)</f>
        <v>0</v>
      </c>
      <c r="H80" s="34">
        <f t="shared" si="50"/>
        <v>0</v>
      </c>
      <c r="I80" s="34">
        <f t="shared" si="49"/>
        <v>0</v>
      </c>
      <c r="J80" s="34">
        <f t="shared" ref="J80" si="51">SUM(J81:J81)</f>
        <v>0</v>
      </c>
      <c r="K80" s="34">
        <f t="shared" si="49"/>
        <v>0</v>
      </c>
      <c r="L80" s="34">
        <f t="shared" si="49"/>
        <v>0</v>
      </c>
      <c r="M80" s="34">
        <f t="shared" si="49"/>
        <v>0</v>
      </c>
      <c r="N80" s="34">
        <f t="shared" si="39"/>
        <v>0</v>
      </c>
    </row>
    <row r="81" spans="1:14" x14ac:dyDescent="0.25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9"/>
        <v>0</v>
      </c>
    </row>
    <row r="82" spans="1:14" s="16" customFormat="1" x14ac:dyDescent="0.25">
      <c r="A82" s="20" t="s">
        <v>81</v>
      </c>
      <c r="B82" s="37">
        <f>B9+B15+B25+B35+B44+B51+B61+B66+B69+B74+B77+B80</f>
        <v>29520822.140000001</v>
      </c>
      <c r="C82" s="37">
        <f t="shared" ref="C82" si="52">C9+C15+C25+C35+C44+C51+C61+C66+C69+C74+C77+C80</f>
        <v>32375656.119999997</v>
      </c>
      <c r="D82" s="37">
        <f t="shared" ref="D82:M82" si="53">D9+D15+D25+D35+D44+D51+D61+D66+D69+D74+D77+D80</f>
        <v>0</v>
      </c>
      <c r="E82" s="37">
        <f t="shared" si="53"/>
        <v>0</v>
      </c>
      <c r="F82" s="37">
        <f t="shared" si="53"/>
        <v>0</v>
      </c>
      <c r="G82" s="37">
        <f>G9+G15+G25+G35+G44+G51+G61+G66+G69+G74+G77+G80</f>
        <v>0</v>
      </c>
      <c r="H82" s="37">
        <f t="shared" ref="H82" si="54">H9+H15+H25+H35+H44+H51+H61+H66+H69+H74+H77+H80</f>
        <v>0</v>
      </c>
      <c r="I82" s="37">
        <f t="shared" si="53"/>
        <v>0</v>
      </c>
      <c r="J82" s="37">
        <f t="shared" si="53"/>
        <v>0</v>
      </c>
      <c r="K82" s="37">
        <f t="shared" si="53"/>
        <v>0</v>
      </c>
      <c r="L82" s="37">
        <f>L9+L15+L25+L35+L44+L51+L61+L66+L69+L74+L77+L80</f>
        <v>0</v>
      </c>
      <c r="M82" s="37">
        <f t="shared" si="53"/>
        <v>0</v>
      </c>
      <c r="N82" s="37">
        <f>N9+N15+N25+N35+N44+N51+N61+N66+N69+N74+N77+N80</f>
        <v>61896478.25999999</v>
      </c>
    </row>
    <row r="83" spans="1:14" x14ac:dyDescent="0.25">
      <c r="N83" s="26"/>
    </row>
    <row r="84" spans="1:14" ht="15.75" x14ac:dyDescent="0.25">
      <c r="A84" s="24"/>
      <c r="H84" s="32"/>
      <c r="M84" s="26"/>
      <c r="N84" s="33"/>
    </row>
    <row r="85" spans="1:14" x14ac:dyDescent="0.25">
      <c r="A85" s="15" t="s">
        <v>85</v>
      </c>
      <c r="H85" s="40"/>
      <c r="M85" s="26"/>
      <c r="N85" s="33"/>
    </row>
    <row r="86" spans="1:14" x14ac:dyDescent="0.25">
      <c r="A86" s="15" t="s">
        <v>86</v>
      </c>
      <c r="H86" s="32"/>
      <c r="M86" s="27"/>
    </row>
    <row r="87" spans="1:14" x14ac:dyDescent="0.25">
      <c r="A87" s="15" t="s">
        <v>87</v>
      </c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'!Print_Area</vt:lpstr>
      <vt:lpstr>'P1 Presupuesto Aprobado'!Print_Titles</vt:lpstr>
      <vt:lpstr>'P2 Presupuesto Aprobado-Ejec '!Print_Titles</vt:lpstr>
      <vt:lpstr>'P3 Ejecución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2025-03-03T17:55:36Z</dcterms:modified>
  <cp:category/>
  <cp:contentStatus/>
</cp:coreProperties>
</file>